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2"/>
  </bookViews>
  <sheets>
    <sheet name="Intraslacional" sheetId="1" r:id="rId1"/>
    <sheet name="Traslacional" sheetId="4" r:id="rId2"/>
  </sheets>
  <calcPr calcId="125725"/>
</workbook>
</file>

<file path=xl/calcChain.xml><?xml version="1.0" encoding="utf-8"?>
<calcChain xmlns="http://schemas.openxmlformats.org/spreadsheetml/2006/main">
  <c r="B44" i="4"/>
  <c r="B38"/>
  <c r="F21" s="1"/>
  <c r="B32"/>
  <c r="B26"/>
  <c r="B20"/>
  <c r="B14"/>
  <c r="F16" s="1"/>
  <c r="F18" s="1"/>
  <c r="B8"/>
  <c r="F20"/>
  <c r="F17"/>
  <c r="F22" l="1"/>
  <c r="F26" s="1"/>
  <c r="F27" s="1"/>
  <c r="B44" i="1"/>
  <c r="B38"/>
  <c r="B32"/>
  <c r="B26"/>
  <c r="B20"/>
  <c r="B14"/>
  <c r="B8"/>
  <c r="F16" l="1"/>
  <c r="F20"/>
  <c r="F21"/>
  <c r="F17"/>
  <c r="F22" l="1"/>
  <c r="F18"/>
  <c r="F26" s="1"/>
  <c r="F27" s="1"/>
</calcChain>
</file>

<file path=xl/sharedStrings.xml><?xml version="1.0" encoding="utf-8"?>
<sst xmlns="http://schemas.openxmlformats.org/spreadsheetml/2006/main" count="178" uniqueCount="26">
  <si>
    <t>Pilar</t>
  </si>
  <si>
    <t>Ancho</t>
  </si>
  <si>
    <t>Canto</t>
  </si>
  <si>
    <t>Inercia</t>
  </si>
  <si>
    <t>Módulo elasticidad</t>
  </si>
  <si>
    <t>Longitud</t>
  </si>
  <si>
    <t>[m]</t>
  </si>
  <si>
    <t>[mm]</t>
  </si>
  <si>
    <t>[MPa]</t>
  </si>
  <si>
    <t>Pilar1</t>
  </si>
  <si>
    <t>Pilar2</t>
  </si>
  <si>
    <t>Viga1</t>
  </si>
  <si>
    <t>Viga2</t>
  </si>
  <si>
    <t>Viga3</t>
  </si>
  <si>
    <t>Viga4</t>
  </si>
  <si>
    <t>[mm4]</t>
  </si>
  <si>
    <t>Nudo A</t>
  </si>
  <si>
    <t>Pilares</t>
  </si>
  <si>
    <t>Vigas</t>
  </si>
  <si>
    <t>ChiA</t>
  </si>
  <si>
    <t>Nudo B</t>
  </si>
  <si>
    <t>ChiB</t>
  </si>
  <si>
    <t>Alfa</t>
  </si>
  <si>
    <t>Longitud pandeo</t>
  </si>
  <si>
    <t>Coeficiente pandeo intraslacional</t>
  </si>
  <si>
    <t>Coeficiente pandeo traslacional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</si>
</sst>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2" fontId="0" fillId="3" borderId="0" xfId="0" applyNumberFormat="1" applyFill="1"/>
    <xf numFmtId="164" fontId="0" fillId="3" borderId="0" xfId="0" applyNumberFormat="1" applyFill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502920</xdr:colOff>
      <xdr:row>9</xdr:row>
      <xdr:rowOff>91440</xdr:rowOff>
    </xdr:from>
    <xdr:to>
      <xdr:col>21</xdr:col>
      <xdr:colOff>198120</xdr:colOff>
      <xdr:row>37</xdr:row>
      <xdr:rowOff>53340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0100" y="1737360"/>
          <a:ext cx="5242560" cy="50825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457200</xdr:colOff>
      <xdr:row>6</xdr:row>
      <xdr:rowOff>114300</xdr:rowOff>
    </xdr:from>
    <xdr:to>
      <xdr:col>14</xdr:col>
      <xdr:colOff>480060</xdr:colOff>
      <xdr:row>42</xdr:row>
      <xdr:rowOff>60960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44540" y="1211580"/>
          <a:ext cx="6362700" cy="6530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30480</xdr:colOff>
      <xdr:row>0</xdr:row>
      <xdr:rowOff>0</xdr:rowOff>
    </xdr:from>
    <xdr:to>
      <xdr:col>11</xdr:col>
      <xdr:colOff>198120</xdr:colOff>
      <xdr:row>5</xdr:row>
      <xdr:rowOff>86580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4260" y="0"/>
          <a:ext cx="5943600" cy="10009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502920</xdr:colOff>
      <xdr:row>9</xdr:row>
      <xdr:rowOff>91440</xdr:rowOff>
    </xdr:from>
    <xdr:to>
      <xdr:col>21</xdr:col>
      <xdr:colOff>198120</xdr:colOff>
      <xdr:row>37</xdr:row>
      <xdr:rowOff>53340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0100" y="1737360"/>
          <a:ext cx="5242560" cy="50825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457200</xdr:colOff>
      <xdr:row>6</xdr:row>
      <xdr:rowOff>114300</xdr:rowOff>
    </xdr:from>
    <xdr:to>
      <xdr:col>14</xdr:col>
      <xdr:colOff>480060</xdr:colOff>
      <xdr:row>42</xdr:row>
      <xdr:rowOff>60960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44540" y="1211580"/>
          <a:ext cx="6362700" cy="6530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30480</xdr:colOff>
      <xdr:row>0</xdr:row>
      <xdr:rowOff>0</xdr:rowOff>
    </xdr:from>
    <xdr:to>
      <xdr:col>11</xdr:col>
      <xdr:colOff>198120</xdr:colOff>
      <xdr:row>5</xdr:row>
      <xdr:rowOff>86580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4260" y="0"/>
          <a:ext cx="5943600" cy="10009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>
      <selection activeCell="U2" sqref="U2"/>
    </sheetView>
  </sheetViews>
  <sheetFormatPr baseColWidth="10" defaultRowHeight="14.4"/>
  <cols>
    <col min="1" max="1" width="17.44140625" customWidth="1"/>
    <col min="5" max="5" width="14.44140625" customWidth="1"/>
    <col min="6" max="6" width="12" bestFit="1" customWidth="1"/>
  </cols>
  <sheetData>
    <row r="1" spans="1:6">
      <c r="A1" s="5" t="s">
        <v>24</v>
      </c>
      <c r="B1" s="5"/>
      <c r="C1" s="5"/>
    </row>
    <row r="3" spans="1:6">
      <c r="A3" s="1" t="s">
        <v>0</v>
      </c>
    </row>
    <row r="4" spans="1:6">
      <c r="A4" t="s">
        <v>1</v>
      </c>
      <c r="B4">
        <v>400</v>
      </c>
      <c r="C4" t="s">
        <v>7</v>
      </c>
    </row>
    <row r="5" spans="1:6">
      <c r="A5" t="s">
        <v>2</v>
      </c>
      <c r="B5">
        <v>400</v>
      </c>
      <c r="C5" t="s">
        <v>7</v>
      </c>
    </row>
    <row r="6" spans="1:6">
      <c r="A6" t="s">
        <v>5</v>
      </c>
      <c r="B6">
        <v>3000</v>
      </c>
      <c r="C6" t="s">
        <v>6</v>
      </c>
    </row>
    <row r="7" spans="1:6">
      <c r="A7" t="s">
        <v>4</v>
      </c>
      <c r="B7">
        <v>30000</v>
      </c>
      <c r="C7" t="s">
        <v>8</v>
      </c>
    </row>
    <row r="8" spans="1:6">
      <c r="A8" t="s">
        <v>3</v>
      </c>
      <c r="B8" s="2">
        <f>(B4*B5^3)/12</f>
        <v>2133333333.3333333</v>
      </c>
      <c r="C8" t="s">
        <v>15</v>
      </c>
    </row>
    <row r="9" spans="1:6">
      <c r="A9" s="1" t="s">
        <v>9</v>
      </c>
    </row>
    <row r="10" spans="1:6">
      <c r="A10" t="s">
        <v>1</v>
      </c>
      <c r="B10">
        <v>500</v>
      </c>
      <c r="C10" t="s">
        <v>7</v>
      </c>
    </row>
    <row r="11" spans="1:6">
      <c r="A11" t="s">
        <v>2</v>
      </c>
      <c r="B11">
        <v>500</v>
      </c>
      <c r="C11" t="s">
        <v>7</v>
      </c>
    </row>
    <row r="12" spans="1:6">
      <c r="A12" t="s">
        <v>5</v>
      </c>
      <c r="B12">
        <v>3000</v>
      </c>
      <c r="C12" t="s">
        <v>6</v>
      </c>
    </row>
    <row r="13" spans="1:6">
      <c r="A13" t="s">
        <v>4</v>
      </c>
      <c r="B13">
        <v>30000</v>
      </c>
      <c r="C13" t="s">
        <v>8</v>
      </c>
    </row>
    <row r="14" spans="1:6">
      <c r="A14" t="s">
        <v>3</v>
      </c>
      <c r="B14" s="2">
        <f>(B10*B11^3)/12</f>
        <v>5208333333.333333</v>
      </c>
      <c r="C14" t="s">
        <v>15</v>
      </c>
    </row>
    <row r="15" spans="1:6">
      <c r="A15" s="1" t="s">
        <v>10</v>
      </c>
      <c r="E15" s="1" t="s">
        <v>16</v>
      </c>
    </row>
    <row r="16" spans="1:6">
      <c r="A16" t="s">
        <v>1</v>
      </c>
      <c r="B16">
        <v>400</v>
      </c>
      <c r="C16" t="s">
        <v>7</v>
      </c>
      <c r="E16" t="s">
        <v>17</v>
      </c>
      <c r="F16" s="2">
        <f>(B13*B14/B12)+(B7*B8/B6)</f>
        <v>73416666666.666672</v>
      </c>
    </row>
    <row r="17" spans="1:7">
      <c r="A17" t="s">
        <v>2</v>
      </c>
      <c r="B17">
        <v>300</v>
      </c>
      <c r="C17" t="s">
        <v>7</v>
      </c>
      <c r="E17" t="s">
        <v>18</v>
      </c>
      <c r="F17" s="2">
        <f>(B25*B26/B24)+(B31*B32/B30)</f>
        <v>43657142857.142853</v>
      </c>
    </row>
    <row r="18" spans="1:7">
      <c r="A18" t="s">
        <v>5</v>
      </c>
      <c r="B18">
        <v>3000</v>
      </c>
      <c r="C18" t="s">
        <v>6</v>
      </c>
      <c r="E18" t="s">
        <v>19</v>
      </c>
      <c r="F18" s="2">
        <f>F16/F17</f>
        <v>1.6816644851657943</v>
      </c>
    </row>
    <row r="19" spans="1:7">
      <c r="A19" t="s">
        <v>4</v>
      </c>
      <c r="B19">
        <v>30000</v>
      </c>
      <c r="C19" t="s">
        <v>8</v>
      </c>
      <c r="E19" s="1" t="s">
        <v>20</v>
      </c>
    </row>
    <row r="20" spans="1:7">
      <c r="A20" t="s">
        <v>3</v>
      </c>
      <c r="B20" s="2">
        <f>(B16*B17^3)/12</f>
        <v>900000000</v>
      </c>
      <c r="C20" t="s">
        <v>15</v>
      </c>
      <c r="E20" t="s">
        <v>17</v>
      </c>
      <c r="F20" s="2">
        <f>(B19*B20/B18)+(B7*B8/B6)</f>
        <v>30333333333.333332</v>
      </c>
    </row>
    <row r="21" spans="1:7">
      <c r="A21" s="1" t="s">
        <v>11</v>
      </c>
      <c r="E21" t="s">
        <v>18</v>
      </c>
      <c r="F21" s="2">
        <f>(B37*B38/B36)+(B43*B44/B42)</f>
        <v>43657142857.142853</v>
      </c>
    </row>
    <row r="22" spans="1:7">
      <c r="A22" t="s">
        <v>1</v>
      </c>
      <c r="B22">
        <v>400</v>
      </c>
      <c r="C22" t="s">
        <v>7</v>
      </c>
      <c r="E22" t="s">
        <v>21</v>
      </c>
      <c r="F22" s="2">
        <f>F20/F21</f>
        <v>0.69480802792321117</v>
      </c>
    </row>
    <row r="23" spans="1:7">
      <c r="A23" t="s">
        <v>2</v>
      </c>
      <c r="B23">
        <v>400</v>
      </c>
      <c r="C23" t="s">
        <v>7</v>
      </c>
    </row>
    <row r="24" spans="1:7">
      <c r="A24" t="s">
        <v>5</v>
      </c>
      <c r="B24">
        <v>5000</v>
      </c>
      <c r="C24" t="s">
        <v>6</v>
      </c>
    </row>
    <row r="25" spans="1:7">
      <c r="A25" t="s">
        <v>4</v>
      </c>
      <c r="B25">
        <v>30000</v>
      </c>
      <c r="C25" t="s">
        <v>8</v>
      </c>
    </row>
    <row r="26" spans="1:7">
      <c r="A26" t="s">
        <v>3</v>
      </c>
      <c r="B26" s="2">
        <f>(B22*B23^3)/12</f>
        <v>2133333333.3333333</v>
      </c>
      <c r="C26" t="s">
        <v>15</v>
      </c>
      <c r="E26" t="s">
        <v>22</v>
      </c>
      <c r="F26" s="4">
        <f>(0.64+1.4*(F18+F22)+3*F18*F22)/(1.28+2*(F18+F22)+3*F18*F22)</f>
        <v>0.78341056672031117</v>
      </c>
    </row>
    <row r="27" spans="1:7">
      <c r="A27" s="1" t="s">
        <v>12</v>
      </c>
      <c r="E27" t="s">
        <v>23</v>
      </c>
      <c r="F27" s="3">
        <f>B6*F26</f>
        <v>2350.2317001609335</v>
      </c>
      <c r="G27" t="s">
        <v>7</v>
      </c>
    </row>
    <row r="28" spans="1:7">
      <c r="A28" t="s">
        <v>1</v>
      </c>
      <c r="B28">
        <v>400</v>
      </c>
      <c r="C28" t="s">
        <v>7</v>
      </c>
    </row>
    <row r="29" spans="1:7">
      <c r="A29" t="s">
        <v>2</v>
      </c>
      <c r="B29">
        <v>600</v>
      </c>
      <c r="C29" t="s">
        <v>7</v>
      </c>
    </row>
    <row r="30" spans="1:7">
      <c r="A30" t="s">
        <v>5</v>
      </c>
      <c r="B30">
        <v>7000</v>
      </c>
      <c r="C30" t="s">
        <v>6</v>
      </c>
    </row>
    <row r="31" spans="1:7">
      <c r="A31" t="s">
        <v>4</v>
      </c>
      <c r="B31">
        <v>30000</v>
      </c>
      <c r="C31" t="s">
        <v>8</v>
      </c>
    </row>
    <row r="32" spans="1:7">
      <c r="A32" t="s">
        <v>3</v>
      </c>
      <c r="B32" s="2">
        <f>(B28*B29^3)/12</f>
        <v>7200000000</v>
      </c>
      <c r="C32" t="s">
        <v>15</v>
      </c>
    </row>
    <row r="33" spans="1:3">
      <c r="A33" s="1" t="s">
        <v>13</v>
      </c>
    </row>
    <row r="34" spans="1:3">
      <c r="A34" t="s">
        <v>1</v>
      </c>
      <c r="B34">
        <v>400</v>
      </c>
      <c r="C34" t="s">
        <v>7</v>
      </c>
    </row>
    <row r="35" spans="1:3">
      <c r="A35" t="s">
        <v>2</v>
      </c>
      <c r="B35">
        <v>400</v>
      </c>
      <c r="C35" t="s">
        <v>7</v>
      </c>
    </row>
    <row r="36" spans="1:3">
      <c r="A36" t="s">
        <v>5</v>
      </c>
      <c r="B36">
        <v>5000</v>
      </c>
      <c r="C36" t="s">
        <v>6</v>
      </c>
    </row>
    <row r="37" spans="1:3">
      <c r="A37" t="s">
        <v>4</v>
      </c>
      <c r="B37">
        <v>30000</v>
      </c>
      <c r="C37" t="s">
        <v>8</v>
      </c>
    </row>
    <row r="38" spans="1:3">
      <c r="A38" t="s">
        <v>3</v>
      </c>
      <c r="B38" s="2">
        <f>(B34*B35^3)/12</f>
        <v>2133333333.3333333</v>
      </c>
      <c r="C38" t="s">
        <v>15</v>
      </c>
    </row>
    <row r="39" spans="1:3">
      <c r="A39" s="1" t="s">
        <v>14</v>
      </c>
    </row>
    <row r="40" spans="1:3">
      <c r="A40" t="s">
        <v>1</v>
      </c>
      <c r="B40">
        <v>400</v>
      </c>
      <c r="C40" t="s">
        <v>7</v>
      </c>
    </row>
    <row r="41" spans="1:3">
      <c r="A41" t="s">
        <v>2</v>
      </c>
      <c r="B41">
        <v>600</v>
      </c>
      <c r="C41" t="s">
        <v>7</v>
      </c>
    </row>
    <row r="42" spans="1:3">
      <c r="A42" t="s">
        <v>5</v>
      </c>
      <c r="B42">
        <v>7000</v>
      </c>
      <c r="C42" t="s">
        <v>6</v>
      </c>
    </row>
    <row r="43" spans="1:3">
      <c r="A43" t="s">
        <v>4</v>
      </c>
      <c r="B43">
        <v>30000</v>
      </c>
      <c r="C43" t="s">
        <v>8</v>
      </c>
    </row>
    <row r="44" spans="1:3">
      <c r="A44" t="s">
        <v>3</v>
      </c>
      <c r="B44" s="2">
        <f>(B40*B41^3)/12</f>
        <v>7200000000</v>
      </c>
      <c r="C44" t="s">
        <v>15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>
      <selection activeCell="F32" sqref="F32"/>
    </sheetView>
  </sheetViews>
  <sheetFormatPr baseColWidth="10" defaultRowHeight="14.4"/>
  <cols>
    <col min="1" max="1" width="17.44140625" customWidth="1"/>
    <col min="5" max="5" width="14.44140625" customWidth="1"/>
    <col min="6" max="6" width="12" bestFit="1" customWidth="1"/>
  </cols>
  <sheetData>
    <row r="1" spans="1:6">
      <c r="A1" s="5" t="s">
        <v>25</v>
      </c>
      <c r="B1" s="5"/>
      <c r="C1" s="5"/>
    </row>
    <row r="3" spans="1:6">
      <c r="A3" s="1" t="s">
        <v>0</v>
      </c>
    </row>
    <row r="4" spans="1:6">
      <c r="A4" t="s">
        <v>1</v>
      </c>
      <c r="B4">
        <v>400</v>
      </c>
      <c r="C4" t="s">
        <v>7</v>
      </c>
    </row>
    <row r="5" spans="1:6">
      <c r="A5" t="s">
        <v>2</v>
      </c>
      <c r="B5">
        <v>400</v>
      </c>
      <c r="C5" t="s">
        <v>7</v>
      </c>
    </row>
    <row r="6" spans="1:6">
      <c r="A6" t="s">
        <v>5</v>
      </c>
      <c r="B6">
        <v>3000</v>
      </c>
      <c r="C6" t="s">
        <v>6</v>
      </c>
    </row>
    <row r="7" spans="1:6">
      <c r="A7" t="s">
        <v>4</v>
      </c>
      <c r="B7">
        <v>30000</v>
      </c>
      <c r="C7" t="s">
        <v>8</v>
      </c>
    </row>
    <row r="8" spans="1:6">
      <c r="A8" t="s">
        <v>3</v>
      </c>
      <c r="B8" s="2">
        <f>(B4*B5^3)/12</f>
        <v>2133333333.3333333</v>
      </c>
      <c r="C8" t="s">
        <v>15</v>
      </c>
    </row>
    <row r="9" spans="1:6">
      <c r="A9" s="1" t="s">
        <v>9</v>
      </c>
    </row>
    <row r="10" spans="1:6">
      <c r="A10" t="s">
        <v>1</v>
      </c>
      <c r="B10">
        <v>500</v>
      </c>
      <c r="C10" t="s">
        <v>7</v>
      </c>
    </row>
    <row r="11" spans="1:6">
      <c r="A11" t="s">
        <v>2</v>
      </c>
      <c r="B11">
        <v>500</v>
      </c>
      <c r="C11" t="s">
        <v>7</v>
      </c>
    </row>
    <row r="12" spans="1:6">
      <c r="A12" t="s">
        <v>5</v>
      </c>
      <c r="B12">
        <v>3000</v>
      </c>
      <c r="C12" t="s">
        <v>6</v>
      </c>
    </row>
    <row r="13" spans="1:6">
      <c r="A13" t="s">
        <v>4</v>
      </c>
      <c r="B13">
        <v>30000</v>
      </c>
      <c r="C13" t="s">
        <v>8</v>
      </c>
    </row>
    <row r="14" spans="1:6">
      <c r="A14" t="s">
        <v>3</v>
      </c>
      <c r="B14" s="2">
        <f>(B10*B11^3)/12</f>
        <v>5208333333.333333</v>
      </c>
      <c r="C14" t="s">
        <v>15</v>
      </c>
    </row>
    <row r="15" spans="1:6">
      <c r="A15" s="1" t="s">
        <v>10</v>
      </c>
      <c r="E15" s="1" t="s">
        <v>16</v>
      </c>
    </row>
    <row r="16" spans="1:6">
      <c r="A16" t="s">
        <v>1</v>
      </c>
      <c r="B16">
        <v>400</v>
      </c>
      <c r="C16" t="s">
        <v>7</v>
      </c>
      <c r="E16" t="s">
        <v>17</v>
      </c>
      <c r="F16" s="2">
        <f>(B13*B14/B12)+(B7*B8/B6)</f>
        <v>73416666666.666672</v>
      </c>
    </row>
    <row r="17" spans="1:7">
      <c r="A17" t="s">
        <v>2</v>
      </c>
      <c r="B17">
        <v>300</v>
      </c>
      <c r="C17" t="s">
        <v>7</v>
      </c>
      <c r="E17" t="s">
        <v>18</v>
      </c>
      <c r="F17" s="2">
        <f>(B25*B26/B24)+(B31*B32/B30)</f>
        <v>43657142857.142853</v>
      </c>
    </row>
    <row r="18" spans="1:7">
      <c r="A18" t="s">
        <v>5</v>
      </c>
      <c r="B18">
        <v>3000</v>
      </c>
      <c r="C18" t="s">
        <v>6</v>
      </c>
      <c r="E18" t="s">
        <v>19</v>
      </c>
      <c r="F18" s="2">
        <f>F16/F17</f>
        <v>1.6816644851657943</v>
      </c>
    </row>
    <row r="19" spans="1:7">
      <c r="A19" t="s">
        <v>4</v>
      </c>
      <c r="B19">
        <v>30000</v>
      </c>
      <c r="C19" t="s">
        <v>8</v>
      </c>
      <c r="E19" s="1" t="s">
        <v>20</v>
      </c>
    </row>
    <row r="20" spans="1:7">
      <c r="A20" t="s">
        <v>3</v>
      </c>
      <c r="B20" s="2">
        <f>(B16*B17^3)/12</f>
        <v>900000000</v>
      </c>
      <c r="C20" t="s">
        <v>15</v>
      </c>
      <c r="E20" t="s">
        <v>17</v>
      </c>
      <c r="F20" s="2">
        <f>(B19*B20/B18)+(B7*B8/B6)</f>
        <v>30333333333.333332</v>
      </c>
    </row>
    <row r="21" spans="1:7">
      <c r="A21" s="1" t="s">
        <v>11</v>
      </c>
      <c r="E21" t="s">
        <v>18</v>
      </c>
      <c r="F21" s="2">
        <f>(B37*B38/B36)+(B43*B44/B42)</f>
        <v>43657142857.142853</v>
      </c>
    </row>
    <row r="22" spans="1:7">
      <c r="A22" t="s">
        <v>1</v>
      </c>
      <c r="B22">
        <v>400</v>
      </c>
      <c r="C22" t="s">
        <v>7</v>
      </c>
      <c r="E22" t="s">
        <v>21</v>
      </c>
      <c r="F22" s="2">
        <f>F20/F21</f>
        <v>0.69480802792321117</v>
      </c>
    </row>
    <row r="23" spans="1:7">
      <c r="A23" t="s">
        <v>2</v>
      </c>
      <c r="B23">
        <v>400</v>
      </c>
      <c r="C23" t="s">
        <v>7</v>
      </c>
    </row>
    <row r="24" spans="1:7">
      <c r="A24" t="s">
        <v>5</v>
      </c>
      <c r="B24">
        <v>5000</v>
      </c>
      <c r="C24" t="s">
        <v>6</v>
      </c>
    </row>
    <row r="25" spans="1:7">
      <c r="A25" t="s">
        <v>4</v>
      </c>
      <c r="B25">
        <v>30000</v>
      </c>
      <c r="C25" t="s">
        <v>8</v>
      </c>
    </row>
    <row r="26" spans="1:7">
      <c r="A26" t="s">
        <v>3</v>
      </c>
      <c r="B26" s="2">
        <f>(B22*B23^3)/12</f>
        <v>2133333333.3333333</v>
      </c>
      <c r="C26" t="s">
        <v>15</v>
      </c>
      <c r="E26" t="s">
        <v>22</v>
      </c>
      <c r="F26" s="3">
        <f>((7.5+4*(F18+F22)+1.6*F18*F22)/(7.5+F18+F22))^0.5</f>
        <v>1.3824421699953611</v>
      </c>
    </row>
    <row r="27" spans="1:7">
      <c r="A27" s="1" t="s">
        <v>12</v>
      </c>
      <c r="E27" t="s">
        <v>23</v>
      </c>
      <c r="F27" s="3">
        <f>B6*F26</f>
        <v>4147.3265099860828</v>
      </c>
      <c r="G27" t="s">
        <v>7</v>
      </c>
    </row>
    <row r="28" spans="1:7">
      <c r="A28" t="s">
        <v>1</v>
      </c>
      <c r="B28">
        <v>400</v>
      </c>
      <c r="C28" t="s">
        <v>7</v>
      </c>
    </row>
    <row r="29" spans="1:7">
      <c r="A29" t="s">
        <v>2</v>
      </c>
      <c r="B29">
        <v>600</v>
      </c>
      <c r="C29" t="s">
        <v>7</v>
      </c>
    </row>
    <row r="30" spans="1:7">
      <c r="A30" t="s">
        <v>5</v>
      </c>
      <c r="B30">
        <v>7000</v>
      </c>
      <c r="C30" t="s">
        <v>6</v>
      </c>
    </row>
    <row r="31" spans="1:7">
      <c r="A31" t="s">
        <v>4</v>
      </c>
      <c r="B31">
        <v>30000</v>
      </c>
      <c r="C31" t="s">
        <v>8</v>
      </c>
    </row>
    <row r="32" spans="1:7">
      <c r="A32" t="s">
        <v>3</v>
      </c>
      <c r="B32" s="2">
        <f>(B28*B29^3)/12</f>
        <v>7200000000</v>
      </c>
      <c r="C32" t="s">
        <v>15</v>
      </c>
    </row>
    <row r="33" spans="1:3">
      <c r="A33" s="1" t="s">
        <v>13</v>
      </c>
    </row>
    <row r="34" spans="1:3">
      <c r="A34" t="s">
        <v>1</v>
      </c>
      <c r="B34">
        <v>400</v>
      </c>
      <c r="C34" t="s">
        <v>7</v>
      </c>
    </row>
    <row r="35" spans="1:3">
      <c r="A35" t="s">
        <v>2</v>
      </c>
      <c r="B35">
        <v>400</v>
      </c>
      <c r="C35" t="s">
        <v>7</v>
      </c>
    </row>
    <row r="36" spans="1:3">
      <c r="A36" t="s">
        <v>5</v>
      </c>
      <c r="B36">
        <v>5000</v>
      </c>
      <c r="C36" t="s">
        <v>6</v>
      </c>
    </row>
    <row r="37" spans="1:3">
      <c r="A37" t="s">
        <v>4</v>
      </c>
      <c r="B37">
        <v>30000</v>
      </c>
      <c r="C37" t="s">
        <v>8</v>
      </c>
    </row>
    <row r="38" spans="1:3">
      <c r="A38" t="s">
        <v>3</v>
      </c>
      <c r="B38" s="2">
        <f>(B34*B35^3)/12</f>
        <v>2133333333.3333333</v>
      </c>
      <c r="C38" t="s">
        <v>15</v>
      </c>
    </row>
    <row r="39" spans="1:3">
      <c r="A39" s="1" t="s">
        <v>14</v>
      </c>
    </row>
    <row r="40" spans="1:3">
      <c r="A40" t="s">
        <v>1</v>
      </c>
      <c r="B40">
        <v>400</v>
      </c>
      <c r="C40" t="s">
        <v>7</v>
      </c>
    </row>
    <row r="41" spans="1:3">
      <c r="A41" t="s">
        <v>2</v>
      </c>
      <c r="B41">
        <v>600</v>
      </c>
      <c r="C41" t="s">
        <v>7</v>
      </c>
    </row>
    <row r="42" spans="1:3">
      <c r="A42" t="s">
        <v>5</v>
      </c>
      <c r="B42">
        <v>7000</v>
      </c>
      <c r="C42" t="s">
        <v>6</v>
      </c>
    </row>
    <row r="43" spans="1:3">
      <c r="A43" t="s">
        <v>4</v>
      </c>
      <c r="B43">
        <v>30000</v>
      </c>
      <c r="C43" t="s">
        <v>8</v>
      </c>
    </row>
    <row r="44" spans="1:3">
      <c r="A44" t="s">
        <v>3</v>
      </c>
      <c r="B44" s="2">
        <f>(B40*B41^3)/12</f>
        <v>7200000000</v>
      </c>
      <c r="C44" t="s">
        <v>15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Intraslacional</vt:lpstr>
      <vt:lpstr>Traslacional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2019-01-16T10:53:13Z</dcterms:modified>
</cp:coreProperties>
</file>